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sheet" sheetId="1" r:id="rId4"/>
  </sheets>
  <definedNames/>
  <calcPr/>
</workbook>
</file>

<file path=xl/sharedStrings.xml><?xml version="1.0" encoding="utf-8"?>
<sst xmlns="http://schemas.openxmlformats.org/spreadsheetml/2006/main" count="57" uniqueCount="36">
  <si>
    <t>Your Company</t>
  </si>
  <si>
    <t>Street Address, City, State, Zip Code</t>
  </si>
  <si>
    <t>Biweekly Timesheet</t>
  </si>
  <si>
    <t>WEEK NUMBER:</t>
  </si>
  <si>
    <t>NAME:</t>
  </si>
  <si>
    <t># OF REGULAR HOURS PER DAY:</t>
  </si>
  <si>
    <t>Week 20</t>
  </si>
  <si>
    <t>FirstName LastName</t>
  </si>
  <si>
    <t>7.5 hours</t>
  </si>
  <si>
    <t>Week 1</t>
  </si>
  <si>
    <t>Day of Week</t>
  </si>
  <si>
    <t>Start Time</t>
  </si>
  <si>
    <t>Break 1 Start</t>
  </si>
  <si>
    <t>Break 1 End</t>
  </si>
  <si>
    <t>Break 2 Start</t>
  </si>
  <si>
    <t>Break 2 End</t>
  </si>
  <si>
    <t>End Time</t>
  </si>
  <si>
    <t>Regular Hours</t>
  </si>
  <si>
    <t>Overtime Hours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</si>
  <si>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</si>
  <si>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</si>
  <si>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</si>
  <si>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</si>
  <si>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</si>
  <si>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</si>
  <si>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</si>
  <si>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</si>
  <si>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for the Week</t>
  </si>
  <si>
    <t>Regular Hourly Rate</t>
  </si>
  <si>
    <t>Overtime Hourly Rate</t>
  </si>
  <si>
    <t>Total Billable for the Week</t>
  </si>
  <si>
    <t>Week 2</t>
  </si>
  <si>
    <t>Total Biweekly Hours</t>
  </si>
  <si>
    <t>Total Biweekly Billable</t>
  </si>
  <si>
    <t>Track your time with Toggl Track</t>
  </si>
  <si>
    <t>https://toggl.com/track/signup/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</si>
</sst>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7">
    <font>
      <sz val="10.0"/>
      <color rgb="FF000000"/>
      <name val="Arial"/>
    </font>
    <font>
      <name val="Inter"/>
    </font>
    <font>
      <b/>
      <sz val="14.0"/>
      <color theme="1"/>
      <name val="Inter"/>
    </font>
    <font>
      <sz val="11.0"/>
      <color rgb="FF434343"/>
      <name val="Inter"/>
    </font>
    <font>
      <b/>
      <sz val="24.0"/>
      <color rgb="FF91AEFF"/>
      <name val="Inter"/>
    </font>
    <font>
      <sz val="18.0"/>
      <name val="Inter"/>
    </font>
    <font>
      <b/>
      <sz val="24.0"/>
      <color rgb="FF564260"/>
      <name val="Inter"/>
    </font>
    <font>
      <b/>
      <sz val="11.0"/>
      <color rgb="FF666666"/>
      <name val="Inter"/>
    </font>
    <font>
      <sz val="11.0"/>
      <name val="Inter"/>
    </font>
    <font>
      <sz val="11.0"/>
      <color theme="1"/>
      <name val="Inter"/>
    </font>
    <font>
      <b/>
      <sz val="11.0"/>
      <name val="Inter"/>
    </font>
    <font>
      <b/>
      <sz val="11.0"/>
      <color rgb="FFFFFFFF"/>
      <name val="Inter"/>
    </font>
    <font>
      <b/>
      <sz val="11.0"/>
      <color theme="1"/>
      <name val="Inter"/>
    </font>
    <font/>
    <font>
      <b/>
      <sz val="14.0"/>
      <name val="Inter"/>
    </font>
    <font>
      <sz val="14.0"/>
      <name val="Inter"/>
    </font>
    <font>
      <u/>
      <sz val="11.0"/>
      <color rgb="FF1155CC"/>
      <name val="Inter"/>
    </font>
  </fonts>
  <fills count="4">
    <fill>
      <patternFill patternType="none"/>
    </fill>
    <fill>
      <patternFill patternType="lightGray"/>
    </fill>
    <fill>
      <patternFill patternType="solid">
        <fgColor rgb="FF564260"/>
        <bgColor rgb="FF564260"/>
      </patternFill>
    </fill>
    <fill>
      <patternFill patternType="solid">
        <fgColor rgb="FFEAE7EB"/>
        <bgColor rgb="FFEAE7EB"/>
      </patternFill>
    </fill>
  </fills>
  <borders count="4">
    <border/>
    <border>
      <right/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0" fillId="3" fontId="1" numFmtId="0" xfId="0" applyFill="1" applyFont="1"/>
    <xf borderId="0" fillId="3" fontId="2" numFmtId="0" xfId="0" applyFont="1"/>
    <xf borderId="0" fillId="3" fontId="1" numFmtId="0" xfId="0" applyAlignment="1" applyFont="1">
      <alignment vertical="top"/>
    </xf>
    <xf borderId="0" fillId="3" fontId="3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vertical="center"/>
    </xf>
    <xf borderId="0" fillId="0" fontId="4" numFmtId="0" xfId="0" applyAlignment="1" applyFont="1">
      <alignment horizontal="left" readingOrder="0" vertical="top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left" readingOrder="0" vertical="top"/>
    </xf>
    <xf borderId="0" fillId="0" fontId="7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7" numFmtId="0" xfId="0" applyAlignment="1" applyBorder="1" applyFont="1">
      <alignment shrinkToFit="0" vertical="bottom" wrapText="0"/>
    </xf>
    <xf borderId="1" fillId="0" fontId="1" numFmtId="0" xfId="0" applyBorder="1" applyFont="1"/>
    <xf borderId="0" fillId="0" fontId="8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8" numFmtId="0" xfId="0" applyAlignment="1" applyFont="1">
      <alignment vertical="top"/>
    </xf>
    <xf borderId="0" fillId="0" fontId="10" numFmtId="0" xfId="0" applyAlignment="1" applyFont="1">
      <alignment readingOrder="0" vertical="center"/>
    </xf>
    <xf borderId="0" fillId="0" fontId="8" numFmtId="0" xfId="0" applyAlignment="1" applyFont="1">
      <alignment vertical="center"/>
    </xf>
    <xf borderId="0" fillId="2" fontId="11" numFmtId="0" xfId="0" applyAlignment="1" applyFont="1">
      <alignment vertical="center"/>
    </xf>
    <xf borderId="0" fillId="2" fontId="11" numFmtId="0" xfId="0" applyAlignment="1" applyFont="1">
      <alignment horizontal="right" vertical="center"/>
    </xf>
    <xf borderId="0" fillId="2" fontId="11" numFmtId="0" xfId="0" applyAlignment="1" applyFont="1">
      <alignment horizontal="right" vertical="center"/>
    </xf>
    <xf borderId="0" fillId="0" fontId="8" numFmtId="0" xfId="0" applyAlignment="1" applyFont="1">
      <alignment readingOrder="0" vertical="center"/>
    </xf>
    <xf borderId="0" fillId="0" fontId="8" numFmtId="20" xfId="0" applyAlignment="1" applyFont="1" applyNumberFormat="1">
      <alignment readingOrder="0" vertical="center"/>
    </xf>
    <xf borderId="0" fillId="0" fontId="9" numFmtId="46" xfId="0" applyAlignment="1" applyFont="1" applyNumberFormat="1">
      <alignment vertical="center"/>
    </xf>
    <xf borderId="2" fillId="0" fontId="8" numFmtId="0" xfId="0" applyAlignment="1" applyBorder="1" applyFont="1">
      <alignment readingOrder="0" vertical="center"/>
    </xf>
    <xf borderId="2" fillId="0" fontId="8" numFmtId="20" xfId="0" applyAlignment="1" applyBorder="1" applyFont="1" applyNumberFormat="1">
      <alignment readingOrder="0" vertical="center"/>
    </xf>
    <xf borderId="2" fillId="0" fontId="9" numFmtId="46" xfId="0" applyAlignment="1" applyBorder="1" applyFont="1" applyNumberFormat="1">
      <alignment vertical="center"/>
    </xf>
    <xf borderId="0" fillId="0" fontId="12" numFmtId="0" xfId="0" applyAlignment="1" applyFont="1">
      <alignment readingOrder="0" vertical="center"/>
    </xf>
    <xf borderId="0" fillId="0" fontId="12" numFmtId="46" xfId="0" applyAlignment="1" applyFont="1" applyNumberFormat="1">
      <alignment vertical="center"/>
    </xf>
    <xf borderId="0" fillId="0" fontId="12" numFmtId="0" xfId="0" applyAlignment="1" applyFont="1">
      <alignment readingOrder="0" vertical="center"/>
    </xf>
    <xf borderId="0" fillId="0" fontId="10" numFmtId="164" xfId="0" applyAlignment="1" applyFont="1" applyNumberFormat="1">
      <alignment readingOrder="0" vertical="center"/>
    </xf>
    <xf borderId="2" fillId="0" fontId="12" numFmtId="0" xfId="0" applyAlignment="1" applyBorder="1" applyFont="1">
      <alignment readingOrder="0" vertical="center"/>
    </xf>
    <xf borderId="2" fillId="0" fontId="13" numFmtId="0" xfId="0" applyBorder="1" applyFont="1"/>
    <xf borderId="2" fillId="0" fontId="10" numFmtId="164" xfId="0" applyAlignment="1" applyBorder="1" applyFont="1" applyNumberFormat="1">
      <alignment readingOrder="0" vertical="center"/>
    </xf>
    <xf borderId="3" fillId="0" fontId="12" numFmtId="0" xfId="0" applyAlignment="1" applyBorder="1" applyFont="1">
      <alignment readingOrder="0" vertical="center"/>
    </xf>
    <xf borderId="3" fillId="0" fontId="13" numFmtId="0" xfId="0" applyBorder="1" applyFont="1"/>
    <xf borderId="3" fillId="0" fontId="12" numFmtId="164" xfId="0" applyAlignment="1" applyBorder="1" applyFont="1" applyNumberFormat="1">
      <alignment vertical="center"/>
    </xf>
    <xf borderId="0" fillId="0" fontId="14" numFmtId="0" xfId="0" applyAlignment="1" applyFont="1">
      <alignment readingOrder="0" vertical="center"/>
    </xf>
    <xf borderId="0" fillId="0" fontId="15" numFmtId="0" xfId="0" applyAlignment="1" applyFont="1">
      <alignment vertical="center"/>
    </xf>
    <xf borderId="0" fillId="0" fontId="2" numFmtId="46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9" numFmtId="0" xfId="0" applyAlignment="1" applyFont="1">
      <alignment readingOrder="0" vertical="bottom"/>
    </xf>
    <xf borderId="0" fillId="0" fontId="16" numFmtId="0" xfId="0" applyAlignment="1" applyFont="1">
      <alignment readingOrder="0" vertical="top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2" pivot="0" name="Weekly Timesheet-style">
      <tableStyleElement dxfId="1" type="firstRowStripe"/>
      <tableStyleElement dxfId="2" type="secondRowStripe"/>
    </tableStyle>
    <tableStyle count="2" pivot="0" name="Weekly Timesheet-style 2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476250</xdr:colOff>
      <xdr:row>41</xdr:row>
      <xdr:rowOff>133350</xdr:rowOff>
    </xdr:from>
    <xdr:ext cx="1695450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13:K19" displayName="Table_1" id="1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Weekly Timesheet-style" showColumnStripes="0" showFirstColumn="1" showLastColumn="1" showRowStripes="1"/>
</table>
</file>

<file path=xl/tables/table2.xml><?xml version="1.0" encoding="utf-8"?>
<table xmlns="http://schemas.openxmlformats.org/spreadsheetml/2006/main" headerRowCount="0" ref="B27:K33" displayName="Table_2" id="2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Weekly Timesheet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oggl.com/track/signup/?utm_source=timesheet&amp;utm_campaign=biweekly+timesheet+gsheet" TargetMode="External"/><Relationship Id="rId2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29.43"/>
    <col customWidth="1" min="4" max="4" width="15.57"/>
    <col customWidth="1" min="9" max="9" width="17.57"/>
    <col customWidth="1" min="10" max="10" width="18.43"/>
    <col customWidth="1" min="12" max="12" width="8.43"/>
  </cols>
  <sheetData>
    <row r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1.75" customHeight="1">
      <c r="A3" s="3"/>
      <c r="B3" s="4" t="s">
        <v>0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21.75" customHeight="1">
      <c r="A4" s="5"/>
      <c r="B4" s="6" t="s">
        <v>1</v>
      </c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1.75" customHeight="1">
      <c r="A6" s="8"/>
      <c r="B6" s="9"/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38.25" customHeight="1">
      <c r="A7" s="8"/>
      <c r="B7" s="11" t="s">
        <v>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21.75" customHeight="1">
      <c r="A8" s="8"/>
      <c r="B8" s="12" t="s">
        <v>3</v>
      </c>
      <c r="C8" s="12" t="s">
        <v>4</v>
      </c>
      <c r="D8" s="13"/>
      <c r="E8" s="2"/>
      <c r="F8" s="14" t="s">
        <v>5</v>
      </c>
      <c r="G8" s="15"/>
      <c r="H8" s="1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21.75" customHeight="1">
      <c r="A9" s="8"/>
      <c r="B9" s="16" t="s">
        <v>6</v>
      </c>
      <c r="C9" s="17" t="s">
        <v>7</v>
      </c>
      <c r="E9" s="2"/>
      <c r="F9" s="18" t="s">
        <v>8</v>
      </c>
      <c r="G9" s="2"/>
      <c r="H9" s="1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21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21.75" customHeight="1">
      <c r="A11" s="8"/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21.75" customHeight="1">
      <c r="A12" s="8"/>
      <c r="B12" s="21" t="s">
        <v>10</v>
      </c>
      <c r="C12" s="22" t="s">
        <v>11</v>
      </c>
      <c r="D12" s="23" t="s">
        <v>12</v>
      </c>
      <c r="E12" s="23" t="s">
        <v>13</v>
      </c>
      <c r="F12" s="23" t="s">
        <v>14</v>
      </c>
      <c r="G12" s="23" t="s">
        <v>15</v>
      </c>
      <c r="H12" s="23" t="s">
        <v>16</v>
      </c>
      <c r="I12" s="23" t="s">
        <v>17</v>
      </c>
      <c r="J12" s="23" t="s">
        <v>18</v>
      </c>
      <c r="K12" s="23" t="s">
        <v>19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21.75" customHeight="1">
      <c r="A13" s="8"/>
      <c r="B13" s="24" t="s">
        <v>20</v>
      </c>
      <c r="C13" s="25">
        <v>0.3333333333333333</v>
      </c>
      <c r="D13" s="25">
        <v>0.5</v>
      </c>
      <c r="E13" s="25">
        <v>0.5416666666666666</v>
      </c>
      <c r="F13" s="25">
        <v>0.625</v>
      </c>
      <c r="G13" s="25">
        <v>0.6458333333333334</v>
      </c>
      <c r="H13" s="25">
        <v>0.75</v>
      </c>
      <c r="I13" s="26">
        <f t="shared" ref="I13:I19" si="1">IF(K13&gt;1/3,1/3,K13)</f>
        <v>0.3333333333</v>
      </c>
      <c r="J13" s="26">
        <f t="shared" ref="J13:J19" si="2">K13-I13</f>
        <v>0.02083333333</v>
      </c>
      <c r="K13" s="26">
        <f t="shared" ref="K13:K19" si="3">H13-C13-(E13-D13)-(G13-F13)</f>
        <v>0.3541666667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21.75" customHeight="1">
      <c r="A14" s="8"/>
      <c r="B14" s="24" t="s">
        <v>21</v>
      </c>
      <c r="C14" s="25">
        <v>0.3333333333333333</v>
      </c>
      <c r="D14" s="25">
        <v>0.5</v>
      </c>
      <c r="E14" s="25">
        <v>0.5416666666666666</v>
      </c>
      <c r="F14" s="25">
        <v>0.625</v>
      </c>
      <c r="G14" s="25">
        <v>0.6458333333333334</v>
      </c>
      <c r="H14" s="25">
        <v>0.75</v>
      </c>
      <c r="I14" s="26">
        <f t="shared" si="1"/>
        <v>0.3333333333</v>
      </c>
      <c r="J14" s="26">
        <f t="shared" si="2"/>
        <v>0.02083333333</v>
      </c>
      <c r="K14" s="26">
        <f t="shared" si="3"/>
        <v>0.3541666667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21.75" customHeight="1">
      <c r="A15" s="8"/>
      <c r="B15" s="24" t="s">
        <v>22</v>
      </c>
      <c r="C15" s="25">
        <v>0.3333333333333333</v>
      </c>
      <c r="D15" s="25">
        <v>0.5</v>
      </c>
      <c r="E15" s="25">
        <v>0.5416666666666666</v>
      </c>
      <c r="F15" s="25">
        <v>0.625</v>
      </c>
      <c r="G15" s="25">
        <v>0.6458333333333334</v>
      </c>
      <c r="H15" s="25">
        <v>0.75</v>
      </c>
      <c r="I15" s="26">
        <f t="shared" si="1"/>
        <v>0.3333333333</v>
      </c>
      <c r="J15" s="26">
        <f t="shared" si="2"/>
        <v>0.02083333333</v>
      </c>
      <c r="K15" s="26">
        <f t="shared" si="3"/>
        <v>0.3541666667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21.75" customHeight="1">
      <c r="A16" s="8"/>
      <c r="B16" s="24" t="s">
        <v>23</v>
      </c>
      <c r="C16" s="25">
        <v>0.3333333333333333</v>
      </c>
      <c r="D16" s="25">
        <v>0.5</v>
      </c>
      <c r="E16" s="25">
        <v>0.5416666666666666</v>
      </c>
      <c r="F16" s="25">
        <v>0.625</v>
      </c>
      <c r="G16" s="25">
        <v>0.6458333333333334</v>
      </c>
      <c r="H16" s="25">
        <v>0.75</v>
      </c>
      <c r="I16" s="26">
        <f t="shared" si="1"/>
        <v>0.3333333333</v>
      </c>
      <c r="J16" s="26">
        <f t="shared" si="2"/>
        <v>0.02083333333</v>
      </c>
      <c r="K16" s="26">
        <f t="shared" si="3"/>
        <v>0.3541666667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21.75" customHeight="1">
      <c r="A17" s="8"/>
      <c r="B17" s="24" t="s">
        <v>24</v>
      </c>
      <c r="C17" s="25">
        <v>0.3333333333333333</v>
      </c>
      <c r="D17" s="25">
        <v>0.5</v>
      </c>
      <c r="E17" s="25">
        <v>0.5416666666666666</v>
      </c>
      <c r="F17" s="25">
        <v>0.625</v>
      </c>
      <c r="G17" s="25">
        <v>0.6458333333333334</v>
      </c>
      <c r="H17" s="25">
        <v>0.75</v>
      </c>
      <c r="I17" s="26">
        <f t="shared" si="1"/>
        <v>0.3333333333</v>
      </c>
      <c r="J17" s="26">
        <f t="shared" si="2"/>
        <v>0.02083333333</v>
      </c>
      <c r="K17" s="26">
        <f t="shared" si="3"/>
        <v>0.3541666667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21.75" customHeight="1">
      <c r="A18" s="8"/>
      <c r="B18" s="24" t="s">
        <v>25</v>
      </c>
      <c r="C18" s="25">
        <v>0.3333333333333333</v>
      </c>
      <c r="D18" s="25">
        <v>0.5</v>
      </c>
      <c r="E18" s="25">
        <v>0.5416666666666666</v>
      </c>
      <c r="F18" s="25">
        <v>0.625</v>
      </c>
      <c r="G18" s="25">
        <v>0.6458333333333334</v>
      </c>
      <c r="H18" s="25">
        <v>0.75</v>
      </c>
      <c r="I18" s="26">
        <f t="shared" si="1"/>
        <v>0.3333333333</v>
      </c>
      <c r="J18" s="26">
        <f t="shared" si="2"/>
        <v>0.02083333333</v>
      </c>
      <c r="K18" s="26">
        <f t="shared" si="3"/>
        <v>0.3541666667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21.75" customHeight="1">
      <c r="A19" s="8"/>
      <c r="B19" s="27" t="s">
        <v>26</v>
      </c>
      <c r="C19" s="28">
        <v>0.3333333333333333</v>
      </c>
      <c r="D19" s="28">
        <v>0.5</v>
      </c>
      <c r="E19" s="28">
        <v>0.5416666666666666</v>
      </c>
      <c r="F19" s="28">
        <v>0.625</v>
      </c>
      <c r="G19" s="28">
        <v>0.6458333333333334</v>
      </c>
      <c r="H19" s="28">
        <v>0.75</v>
      </c>
      <c r="I19" s="29">
        <f t="shared" si="1"/>
        <v>0.3333333333</v>
      </c>
      <c r="J19" s="29">
        <f t="shared" si="2"/>
        <v>0.02083333333</v>
      </c>
      <c r="K19" s="29">
        <f t="shared" si="3"/>
        <v>0.3541666667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ht="21.75" customHeight="1">
      <c r="A20" s="8"/>
      <c r="B20" s="30" t="s">
        <v>27</v>
      </c>
      <c r="K20" s="31">
        <f>SUM(K13:K19)</f>
        <v>2.479166667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21.75" customHeight="1">
      <c r="A21" s="8"/>
      <c r="B21" s="32" t="s">
        <v>28</v>
      </c>
      <c r="K21" s="33">
        <v>20.0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ht="21.75" customHeight="1">
      <c r="A22" s="8"/>
      <c r="B22" s="34" t="s">
        <v>29</v>
      </c>
      <c r="C22" s="35"/>
      <c r="D22" s="35"/>
      <c r="E22" s="35"/>
      <c r="F22" s="35"/>
      <c r="G22" s="35"/>
      <c r="H22" s="35"/>
      <c r="I22" s="35"/>
      <c r="J22" s="35"/>
      <c r="K22" s="36">
        <v>30.0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21.75" customHeight="1">
      <c r="A23" s="8"/>
      <c r="B23" s="37" t="s">
        <v>30</v>
      </c>
      <c r="C23" s="38"/>
      <c r="D23" s="38"/>
      <c r="E23" s="38"/>
      <c r="F23" s="38"/>
      <c r="G23" s="38"/>
      <c r="H23" s="38"/>
      <c r="I23" s="38"/>
      <c r="J23" s="38"/>
      <c r="K23" s="39">
        <f>(K21*SUM(I13:I19)+K22*SUM(J13:J19))*24</f>
        <v>1225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21.75" customHeight="1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ht="21.75" customHeight="1">
      <c r="A25" s="8"/>
      <c r="B25" s="19" t="s">
        <v>31</v>
      </c>
      <c r="C25" s="20"/>
      <c r="D25" s="20"/>
      <c r="E25" s="20"/>
      <c r="F25" s="20"/>
      <c r="G25" s="20"/>
      <c r="H25" s="20"/>
      <c r="I25" s="20"/>
      <c r="J25" s="20"/>
      <c r="K25" s="2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21.75" customHeight="1">
      <c r="A26" s="8"/>
      <c r="B26" s="21" t="s">
        <v>10</v>
      </c>
      <c r="C26" s="22" t="s">
        <v>11</v>
      </c>
      <c r="D26" s="23" t="s">
        <v>12</v>
      </c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17</v>
      </c>
      <c r="J26" s="23" t="s">
        <v>18</v>
      </c>
      <c r="K26" s="23" t="s">
        <v>19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21.75" customHeight="1">
      <c r="A27" s="8"/>
      <c r="B27" s="24" t="s">
        <v>20</v>
      </c>
      <c r="C27" s="25">
        <v>0.3333333333333333</v>
      </c>
      <c r="D27" s="25">
        <v>0.5</v>
      </c>
      <c r="E27" s="25">
        <v>0.5416666666666666</v>
      </c>
      <c r="F27" s="25">
        <v>0.625</v>
      </c>
      <c r="G27" s="25">
        <v>0.6458333333333334</v>
      </c>
      <c r="H27" s="25">
        <v>0.75</v>
      </c>
      <c r="I27" s="26">
        <f t="shared" ref="I27:I33" si="4">IF(K27&gt;1/3,1/3,K27)</f>
        <v>0.3333333333</v>
      </c>
      <c r="J27" s="26">
        <f t="shared" ref="J27:J33" si="5">K27-I27</f>
        <v>0.02083333333</v>
      </c>
      <c r="K27" s="26">
        <f t="shared" ref="K27:K33" si="6">H27-C27-(E27-D27)-(G27-F27)</f>
        <v>0.3541666667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21.75" customHeight="1">
      <c r="A28" s="8"/>
      <c r="B28" s="24" t="s">
        <v>21</v>
      </c>
      <c r="C28" s="25">
        <v>0.3333333333333333</v>
      </c>
      <c r="D28" s="25">
        <v>0.5</v>
      </c>
      <c r="E28" s="25">
        <v>0.5416666666666666</v>
      </c>
      <c r="F28" s="25">
        <v>0.625</v>
      </c>
      <c r="G28" s="25">
        <v>0.6458333333333334</v>
      </c>
      <c r="H28" s="25">
        <v>0.75</v>
      </c>
      <c r="I28" s="26">
        <f t="shared" si="4"/>
        <v>0.3333333333</v>
      </c>
      <c r="J28" s="26">
        <f t="shared" si="5"/>
        <v>0.02083333333</v>
      </c>
      <c r="K28" s="26">
        <f t="shared" si="6"/>
        <v>0.3541666667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21.75" customHeight="1">
      <c r="A29" s="8"/>
      <c r="B29" s="24" t="s">
        <v>22</v>
      </c>
      <c r="C29" s="25">
        <v>0.3333333333333333</v>
      </c>
      <c r="D29" s="25">
        <v>0.5</v>
      </c>
      <c r="E29" s="25">
        <v>0.5416666666666666</v>
      </c>
      <c r="F29" s="25">
        <v>0.625</v>
      </c>
      <c r="G29" s="25">
        <v>0.6458333333333334</v>
      </c>
      <c r="H29" s="25">
        <v>0.75</v>
      </c>
      <c r="I29" s="26">
        <f t="shared" si="4"/>
        <v>0.3333333333</v>
      </c>
      <c r="J29" s="26">
        <f t="shared" si="5"/>
        <v>0.02083333333</v>
      </c>
      <c r="K29" s="26">
        <f t="shared" si="6"/>
        <v>0.3541666667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21.75" customHeight="1">
      <c r="A30" s="8"/>
      <c r="B30" s="24" t="s">
        <v>23</v>
      </c>
      <c r="C30" s="25">
        <v>0.3333333333333333</v>
      </c>
      <c r="D30" s="25">
        <v>0.5</v>
      </c>
      <c r="E30" s="25">
        <v>0.5416666666666666</v>
      </c>
      <c r="F30" s="25">
        <v>0.625</v>
      </c>
      <c r="G30" s="25">
        <v>0.6458333333333334</v>
      </c>
      <c r="H30" s="25">
        <v>0.75</v>
      </c>
      <c r="I30" s="26">
        <f t="shared" si="4"/>
        <v>0.3333333333</v>
      </c>
      <c r="J30" s="26">
        <f t="shared" si="5"/>
        <v>0.02083333333</v>
      </c>
      <c r="K30" s="26">
        <f t="shared" si="6"/>
        <v>0.3541666667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21.75" customHeight="1">
      <c r="A31" s="8"/>
      <c r="B31" s="24" t="s">
        <v>24</v>
      </c>
      <c r="C31" s="25">
        <v>0.3333333333333333</v>
      </c>
      <c r="D31" s="25">
        <v>0.5</v>
      </c>
      <c r="E31" s="25">
        <v>0.5416666666666666</v>
      </c>
      <c r="F31" s="25">
        <v>0.625</v>
      </c>
      <c r="G31" s="25">
        <v>0.6458333333333334</v>
      </c>
      <c r="H31" s="25">
        <v>0.75</v>
      </c>
      <c r="I31" s="26">
        <f t="shared" si="4"/>
        <v>0.3333333333</v>
      </c>
      <c r="J31" s="26">
        <f t="shared" si="5"/>
        <v>0.02083333333</v>
      </c>
      <c r="K31" s="26">
        <f t="shared" si="6"/>
        <v>0.3541666667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21.75" customHeight="1">
      <c r="A32" s="8"/>
      <c r="B32" s="24" t="s">
        <v>25</v>
      </c>
      <c r="C32" s="25">
        <v>0.3333333333333333</v>
      </c>
      <c r="D32" s="25">
        <v>0.5</v>
      </c>
      <c r="E32" s="25">
        <v>0.5416666666666666</v>
      </c>
      <c r="F32" s="25">
        <v>0.625</v>
      </c>
      <c r="G32" s="25">
        <v>0.6458333333333334</v>
      </c>
      <c r="H32" s="25">
        <v>0.75</v>
      </c>
      <c r="I32" s="26">
        <f t="shared" si="4"/>
        <v>0.3333333333</v>
      </c>
      <c r="J32" s="26">
        <f t="shared" si="5"/>
        <v>0.02083333333</v>
      </c>
      <c r="K32" s="26">
        <f t="shared" si="6"/>
        <v>0.3541666667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21.75" customHeight="1">
      <c r="A33" s="8"/>
      <c r="B33" s="27" t="s">
        <v>26</v>
      </c>
      <c r="C33" s="28">
        <v>0.3333333333333333</v>
      </c>
      <c r="D33" s="28">
        <v>0.5</v>
      </c>
      <c r="E33" s="28">
        <v>0.5416666666666666</v>
      </c>
      <c r="F33" s="28">
        <v>0.625</v>
      </c>
      <c r="G33" s="28">
        <v>0.6458333333333334</v>
      </c>
      <c r="H33" s="28">
        <v>0.75</v>
      </c>
      <c r="I33" s="29">
        <f t="shared" si="4"/>
        <v>0.3333333333</v>
      </c>
      <c r="J33" s="29">
        <f t="shared" si="5"/>
        <v>0.02083333333</v>
      </c>
      <c r="K33" s="29">
        <f t="shared" si="6"/>
        <v>0.3541666667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21.75" customHeight="1">
      <c r="A34" s="8"/>
      <c r="B34" s="30" t="s">
        <v>27</v>
      </c>
      <c r="K34" s="31">
        <f>SUM(K27:K33)</f>
        <v>2.479166667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21.75" customHeight="1">
      <c r="A35" s="8"/>
      <c r="B35" s="32" t="s">
        <v>28</v>
      </c>
      <c r="K35" s="33">
        <v>20.0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21.75" customHeight="1">
      <c r="A36" s="8"/>
      <c r="B36" s="34" t="s">
        <v>29</v>
      </c>
      <c r="C36" s="35"/>
      <c r="D36" s="35"/>
      <c r="E36" s="35"/>
      <c r="F36" s="35"/>
      <c r="G36" s="35"/>
      <c r="H36" s="35"/>
      <c r="I36" s="35"/>
      <c r="J36" s="35"/>
      <c r="K36" s="36">
        <v>30.0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21.75" customHeight="1">
      <c r="A37" s="8"/>
      <c r="B37" s="37" t="s">
        <v>30</v>
      </c>
      <c r="C37" s="38"/>
      <c r="D37" s="38"/>
      <c r="E37" s="38"/>
      <c r="F37" s="38"/>
      <c r="G37" s="38"/>
      <c r="H37" s="38"/>
      <c r="I37" s="38"/>
      <c r="J37" s="38"/>
      <c r="K37" s="39">
        <f>(K35*SUM(I27:I33)+K36*SUM(J27:J33))*24</f>
        <v>1225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21.75" customHeight="1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21.75" customHeight="1">
      <c r="A39" s="8"/>
      <c r="B39" s="40" t="s">
        <v>32</v>
      </c>
      <c r="C39" s="41"/>
      <c r="D39" s="41"/>
      <c r="E39" s="41"/>
      <c r="F39" s="41"/>
      <c r="G39" s="41"/>
      <c r="H39" s="41"/>
      <c r="I39" s="41"/>
      <c r="J39" s="41"/>
      <c r="K39" s="42">
        <f>SUM(K20,K34)</f>
        <v>4.958333333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21.75" customHeight="1">
      <c r="A40" s="8"/>
      <c r="B40" s="40" t="s">
        <v>33</v>
      </c>
      <c r="C40" s="41"/>
      <c r="D40" s="41"/>
      <c r="E40" s="41"/>
      <c r="F40" s="41"/>
      <c r="G40" s="41"/>
      <c r="H40" s="41"/>
      <c r="I40" s="41"/>
      <c r="J40" s="41"/>
      <c r="K40" s="43">
        <f>SUM(K23,K37)</f>
        <v>2450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21.75" customHeight="1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21.75" customHeight="1">
      <c r="A42" s="8"/>
      <c r="B42" s="44" t="s">
        <v>34</v>
      </c>
      <c r="D42" s="20"/>
      <c r="E42" s="20"/>
      <c r="F42" s="20"/>
      <c r="G42" s="20"/>
      <c r="H42" s="20"/>
      <c r="I42" s="20"/>
      <c r="J42" s="20"/>
      <c r="K42" s="2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21.75" customHeight="1">
      <c r="A43" s="8"/>
      <c r="B43" s="45" t="s">
        <v>35</v>
      </c>
      <c r="D43" s="20"/>
      <c r="E43" s="20"/>
      <c r="F43" s="20"/>
      <c r="G43" s="20"/>
      <c r="H43" s="20"/>
      <c r="I43" s="20"/>
      <c r="J43" s="20"/>
      <c r="K43" s="2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34.5" customHeight="1">
      <c r="A44" s="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21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ht="2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ht="21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ht="21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ht="21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ht="21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ht="21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ht="21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ht="21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ht="21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ht="21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ht="21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ht="21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ht="21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21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ht="21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ht="21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ht="21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ht="21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ht="21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21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ht="21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ht="21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ht="21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ht="21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ht="21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ht="21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ht="21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ht="21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ht="21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ht="21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ht="21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ht="21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ht="21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ht="21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ht="21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ht="21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ht="21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21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ht="21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ht="21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ht="21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ht="21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ht="21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ht="21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ht="21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ht="2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ht="21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ht="21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ht="21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ht="21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21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ht="21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21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21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21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21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21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21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21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21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21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21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21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21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21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21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21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21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21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21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21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21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21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21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21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21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21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21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21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21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21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21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21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21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21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21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21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21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21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21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21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21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21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21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21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21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21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21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21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21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21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21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21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21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21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21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21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21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21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21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21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21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21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21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21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21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21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21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21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21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21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21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21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21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21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21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21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21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21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21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21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21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21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21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21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21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21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21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21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21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21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21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21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21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21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21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21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21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ht="21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21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21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21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21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21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21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21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21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21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21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21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21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21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21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21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21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21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21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21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21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21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21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21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21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21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21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21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21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21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21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21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21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21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21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21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21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21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21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21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21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21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21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21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21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21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21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21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21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21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21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21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21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21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21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21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21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21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21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21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21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21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21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21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21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21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21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21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21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21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21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21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21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21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21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21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21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21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21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21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21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21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21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21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21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21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21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21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21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21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21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21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21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21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21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21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21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21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21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21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21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21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21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21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21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21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21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21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21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21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21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21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21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21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21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21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21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21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21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21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21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21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21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21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21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21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21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21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21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21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21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21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21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21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21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21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21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21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21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21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21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21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21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21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21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21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21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21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ht="21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ht="21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ht="21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ht="21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ht="21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ht="21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ht="21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ht="21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ht="21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ht="21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ht="21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ht="21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ht="21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ht="21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ht="21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ht="21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ht="21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ht="21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ht="21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ht="21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ht="21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ht="21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ht="21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ht="21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ht="21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ht="21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ht="21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ht="21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ht="21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ht="21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ht="21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ht="21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ht="21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ht="21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ht="21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ht="21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ht="21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ht="21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ht="21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ht="21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ht="21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ht="21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ht="21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ht="21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ht="21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ht="21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ht="21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ht="21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ht="21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ht="21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ht="21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ht="21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ht="21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ht="21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ht="21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ht="21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ht="21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ht="21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ht="21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ht="21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ht="21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ht="21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ht="21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ht="21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ht="21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ht="21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ht="21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ht="21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ht="21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ht="21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ht="21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ht="21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ht="21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ht="21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ht="21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ht="21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ht="21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ht="21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ht="21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ht="21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ht="21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ht="21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ht="21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ht="21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ht="21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ht="21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ht="21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ht="21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ht="21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ht="21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ht="21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ht="21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ht="21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ht="21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ht="21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ht="21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ht="21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ht="21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ht="21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ht="21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ht="21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ht="21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ht="21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ht="21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ht="21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ht="21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ht="21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ht="21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ht="21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ht="21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ht="21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ht="21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ht="21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ht="21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ht="21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ht="21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ht="21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ht="21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ht="21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ht="21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ht="21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ht="21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ht="21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ht="21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ht="21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ht="21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ht="21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ht="21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ht="21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ht="21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ht="21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ht="21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ht="21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ht="21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ht="21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ht="21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ht="21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ht="21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ht="21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ht="21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ht="21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ht="21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ht="21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ht="21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ht="21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ht="21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ht="21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ht="21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ht="21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ht="21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ht="21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ht="21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ht="21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ht="21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ht="21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ht="21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ht="21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ht="21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ht="21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ht="21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ht="21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ht="21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ht="21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ht="21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ht="21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ht="21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ht="21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ht="21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ht="21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ht="21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ht="21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ht="21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ht="21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ht="21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ht="21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ht="21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ht="21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ht="21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ht="21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ht="21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ht="21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ht="21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ht="21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ht="21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ht="21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ht="21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ht="21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ht="21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ht="21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ht="21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ht="21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ht="21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ht="21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ht="21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ht="21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ht="21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ht="21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ht="21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ht="21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ht="21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ht="21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ht="21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ht="21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ht="21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ht="21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ht="21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ht="21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ht="21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ht="21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ht="21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ht="21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ht="21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ht="21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ht="21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ht="21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ht="21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ht="21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ht="21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ht="21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ht="21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ht="21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ht="21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ht="21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ht="21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ht="21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ht="21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ht="21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ht="21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ht="21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ht="21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ht="21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ht="21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ht="21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ht="21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ht="21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ht="21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ht="21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ht="21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ht="21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ht="21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ht="21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ht="21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ht="21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ht="21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ht="21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ht="21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ht="21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ht="21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ht="21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ht="21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ht="21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ht="21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ht="21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ht="21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ht="21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ht="21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ht="21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ht="21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ht="21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ht="21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ht="21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ht="21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ht="21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ht="21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ht="21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ht="21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ht="21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ht="21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ht="21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ht="21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ht="21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ht="21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ht="21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ht="21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ht="21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ht="21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ht="21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ht="21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ht="21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ht="21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ht="21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ht="21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ht="21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ht="21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ht="21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ht="21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ht="21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ht="21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ht="21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ht="21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ht="21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ht="21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ht="21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ht="21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ht="21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ht="21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ht="21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ht="21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ht="21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ht="21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ht="21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ht="21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ht="21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ht="21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ht="21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ht="21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ht="21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ht="21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ht="21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ht="21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ht="21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ht="21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ht="21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ht="21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ht="21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ht="21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ht="21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ht="21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ht="21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ht="21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ht="21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ht="21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ht="21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ht="21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ht="21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ht="21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ht="21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ht="21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ht="21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ht="21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ht="21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ht="21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ht="21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ht="21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ht="21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ht="21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ht="21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ht="21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ht="21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ht="21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ht="21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ht="21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ht="21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ht="21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ht="21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ht="21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ht="21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ht="21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ht="21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ht="21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ht="21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ht="21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ht="21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ht="21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ht="21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ht="21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ht="21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ht="21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ht="21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ht="21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ht="21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ht="21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ht="21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ht="21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ht="21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ht="21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ht="21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ht="21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ht="21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ht="21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ht="21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ht="21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ht="21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ht="21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ht="21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ht="21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ht="21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ht="21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ht="21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ht="21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ht="21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ht="21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ht="21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ht="21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ht="21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ht="21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ht="21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ht="21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ht="21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ht="21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ht="21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ht="21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ht="21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ht="21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ht="21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ht="21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ht="21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ht="21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ht="21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ht="21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ht="21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ht="21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ht="21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ht="21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ht="21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ht="21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ht="21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ht="21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ht="21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ht="21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ht="21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ht="21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ht="21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ht="21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ht="21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ht="21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ht="21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ht="21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ht="21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ht="21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ht="21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ht="21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ht="21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ht="21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ht="21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ht="21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ht="21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ht="21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ht="21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ht="21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ht="21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ht="21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ht="21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ht="21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ht="21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ht="21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ht="21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ht="21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ht="21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ht="21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ht="21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ht="21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ht="21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ht="21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ht="21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ht="21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ht="21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ht="21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ht="21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ht="21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ht="21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ht="21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ht="21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ht="21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ht="21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ht="21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ht="21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ht="21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ht="21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ht="21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ht="21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ht="21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ht="21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ht="21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ht="21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ht="21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ht="21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ht="21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ht="21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ht="21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ht="21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ht="21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ht="21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ht="21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ht="21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ht="21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ht="21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ht="21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ht="21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ht="21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ht="21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ht="21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ht="21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ht="21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ht="21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ht="21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ht="21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ht="21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ht="21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ht="21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ht="21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ht="21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ht="21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ht="21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ht="21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ht="21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ht="21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ht="21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ht="21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ht="21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ht="21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ht="21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ht="21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ht="21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ht="21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ht="21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ht="21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ht="21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ht="21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ht="21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ht="21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ht="21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ht="21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ht="21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ht="21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ht="21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ht="21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ht="21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ht="21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ht="21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ht="21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ht="21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ht="21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ht="21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ht="21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ht="21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ht="21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ht="21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ht="21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ht="21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ht="21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ht="21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ht="21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ht="21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ht="21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ht="21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ht="21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ht="21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ht="21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ht="21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ht="21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ht="21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ht="21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ht="21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ht="21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ht="21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ht="21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ht="21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ht="21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ht="21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ht="21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ht="21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ht="21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ht="21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ht="21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ht="21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ht="21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ht="21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ht="21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ht="21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ht="21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ht="21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ht="21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ht="21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ht="21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ht="21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ht="21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ht="21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ht="21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ht="21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ht="21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ht="21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ht="21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ht="21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ht="21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ht="21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ht="21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ht="21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ht="21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ht="21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ht="21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ht="21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ht="21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ht="21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ht="21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ht="21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ht="21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ht="21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ht="21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ht="21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ht="21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ht="21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ht="21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ht="21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ht="21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ht="21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ht="21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ht="21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ht="21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ht="21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ht="21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ht="21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ht="21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ht="21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ht="21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ht="21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ht="21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ht="21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ht="21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ht="21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ht="21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ht="21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ht="21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ht="21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ht="21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ht="21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ht="21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ht="21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ht="21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ht="21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ht="21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ht="21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ht="21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ht="21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ht="21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ht="21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ht="21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ht="21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ht="21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ht="21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ht="21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ht="21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ht="21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ht="21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ht="21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ht="21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ht="21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ht="21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ht="21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ht="21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ht="21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ht="21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ht="21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ht="21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ht="21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ht="21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ht="21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ht="21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ht="21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ht="21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ht="21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ht="21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ht="21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ht="21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ht="21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</sheetData>
  <mergeCells count="14">
    <mergeCell ref="B23:J23"/>
    <mergeCell ref="B34:J34"/>
    <mergeCell ref="B35:J35"/>
    <mergeCell ref="B36:J36"/>
    <mergeCell ref="B37:J37"/>
    <mergeCell ref="B42:C42"/>
    <mergeCell ref="B43:C43"/>
    <mergeCell ref="B3:F3"/>
    <mergeCell ref="B4:F4"/>
    <mergeCell ref="B7:F7"/>
    <mergeCell ref="C9:D9"/>
    <mergeCell ref="B20:J20"/>
    <mergeCell ref="B21:J21"/>
    <mergeCell ref="B22:J22"/>
  </mergeCells>
  <hyperlinks>
    <hyperlink r:id="rId1" ref="B43"/>
  </hyperlinks>
  <drawing r:id="rId2"/>
  <tableParts count="2">
    <tablePart r:id="rId5"/>
    <tablePart r:id="rId6"/>
  </tableParts>
</worksheet>
</file>