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1BDD34D2-BD19-4C88-94C5-508F15C0425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Weekly Tim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" l="1"/>
  <c r="I18" i="1" s="1"/>
  <c r="K17" i="1"/>
  <c r="I17" i="1" s="1"/>
  <c r="J17" i="1" s="1"/>
  <c r="K16" i="1"/>
  <c r="I16" i="1"/>
  <c r="J16" i="1" s="1"/>
  <c r="K15" i="1"/>
  <c r="I15" i="1"/>
  <c r="J15" i="1" s="1"/>
  <c r="K14" i="1"/>
  <c r="I14" i="1" s="1"/>
  <c r="K13" i="1"/>
  <c r="I13" i="1" s="1"/>
  <c r="J13" i="1" s="1"/>
  <c r="K12" i="1"/>
  <c r="I12" i="1"/>
  <c r="J14" i="1" l="1"/>
  <c r="J18" i="1"/>
  <c r="K19" i="1"/>
  <c r="J12" i="1"/>
  <c r="K22" i="1" s="1"/>
</calcChain>
</file>

<file path=xl/sharedStrings.xml><?xml version="1.0" encoding="utf-8"?>
<sst xmlns="http://schemas.openxmlformats.org/spreadsheetml/2006/main" count="32" uniqueCount="32">
  <si>
    <t>Your Company</t>
  </si>
  <si>
    <t>Street Address, City, State, Zip Code</t>
  </si>
  <si>
    <t>Weekly Timesheet</t>
  </si>
  <si>
    <t>WEEK NUMBER:</t>
  </si>
  <si>
    <t>NAME:</t>
  </si>
  <si>
    <t># OF REGULAR HOURS PER DAY:</t>
  </si>
  <si>
    <t>Week 20</t>
  </si>
  <si>
    <t>FirstName LastName</t>
  </si>
  <si>
    <t>7.5 hours</t>
  </si>
  <si>
    <t>Day of Week</t>
  </si>
  <si>
    <t>Start Time</t>
  </si>
  <si>
    <t>Break 1 Start</t>
  </si>
  <si>
    <t>Break 1 End</t>
  </si>
  <si>
    <t>Break 2 Start</t>
  </si>
  <si>
    <t>Break 2 End</t>
  </si>
  <si>
    <t>End Time</t>
  </si>
  <si>
    <t>Regular Hours</t>
  </si>
  <si>
    <t>Overtime Hours</t>
  </si>
  <si>
    <t>Total Hours</t>
  </si>
  <si>
    <t>Monday</t>
  </si>
  <si>
    <t>Tuesday</t>
  </si>
  <si>
    <t>Wednesday</t>
  </si>
  <si>
    <t>Thursday</t>
  </si>
  <si>
    <t>Friday</t>
  </si>
  <si>
    <t>Saturday</t>
  </si>
  <si>
    <t>Sunday</t>
  </si>
  <si>
    <t>Total Hours for the Week</t>
  </si>
  <si>
    <t>Hourly Rate</t>
  </si>
  <si>
    <t>Overtime Hourly Rate</t>
  </si>
  <si>
    <t>Total Billable for the Week</t>
  </si>
  <si>
    <t>Track your time with Toggl</t>
  </si>
  <si>
    <t>https://toggl.com/signup/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</si>
</sst>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16">
    <font>
      <sz val="10"/>
      <color rgb="FF000000"/>
      <name val="Arial"/>
    </font>
    <font>
      <sz val="10"/>
      <name val="Arial"/>
    </font>
    <font>
      <sz val="10"/>
      <name val="Oxygen"/>
    </font>
    <font>
      <b/>
      <sz val="14"/>
      <color theme="1"/>
      <name val="Oxygen"/>
    </font>
    <font>
      <sz val="11"/>
      <color rgb="FF434343"/>
      <name val="Oxygen"/>
    </font>
    <font>
      <b/>
      <sz val="24"/>
      <color rgb="FF91AEFF"/>
      <name val="Oxygen"/>
    </font>
    <font>
      <sz val="18"/>
      <name val="Oxygen"/>
    </font>
    <font>
      <b/>
      <sz val="11"/>
      <color rgb="FF666666"/>
      <name val="Oxygen"/>
    </font>
    <font>
      <sz val="11"/>
      <name val="Arial"/>
    </font>
    <font>
      <sz val="11"/>
      <name val="Oxygen"/>
    </font>
    <font>
      <sz val="11"/>
      <color theme="1"/>
      <name val="Oxygen"/>
    </font>
    <font>
      <b/>
      <sz val="11"/>
      <color rgb="FFFFFFFF"/>
      <name val="Oxygen"/>
    </font>
    <font>
      <b/>
      <sz val="11"/>
      <color theme="1"/>
      <name val="Oxygen"/>
    </font>
    <font>
      <b/>
      <sz val="11"/>
      <name val="Oxygen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91AEFF"/>
        <bgColor rgb="FF91AEFF"/>
      </patternFill>
    </fill>
    <fill>
      <patternFill patternType="solid">
        <fgColor rgb="FFF1F5FF"/>
        <bgColor rgb="FFF1F5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vertical="center"/>
    </xf>
    <xf numFmtId="0" fontId="1" fillId="3" borderId="0" xfId="0" applyFont="1" applyFill="1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20" fontId="9" fillId="0" borderId="0" xfId="0" applyNumberFormat="1" applyFont="1" applyAlignment="1">
      <alignment vertical="center"/>
    </xf>
    <xf numFmtId="46" fontId="10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20" fontId="9" fillId="0" borderId="1" xfId="0" applyNumberFormat="1" applyFont="1" applyBorder="1" applyAlignment="1">
      <alignment vertical="center"/>
    </xf>
    <xf numFmtId="46" fontId="10" fillId="0" borderId="1" xfId="0" applyNumberFormat="1" applyFont="1" applyBorder="1" applyAlignment="1">
      <alignment vertical="center"/>
    </xf>
    <xf numFmtId="46" fontId="12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2" fillId="0" borderId="2" xfId="0" applyNumberFormat="1" applyFont="1" applyBorder="1" applyAlignment="1">
      <alignment vertical="center"/>
    </xf>
    <xf numFmtId="0" fontId="10" fillId="0" borderId="0" xfId="0" applyFont="1" applyAlignment="1"/>
    <xf numFmtId="0" fontId="0" fillId="0" borderId="0" xfId="0" applyFont="1" applyAlignment="1"/>
    <xf numFmtId="0" fontId="3" fillId="3" borderId="0" xfId="0" applyFont="1" applyFill="1"/>
    <xf numFmtId="0" fontId="4" fillId="3" borderId="0" xfId="0" applyFont="1" applyFill="1" applyAlignment="1">
      <alignment vertical="top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4" fillId="0" borderId="1" xfId="0" applyFont="1" applyBorder="1"/>
    <xf numFmtId="0" fontId="12" fillId="0" borderId="2" xfId="0" applyFont="1" applyBorder="1" applyAlignment="1">
      <alignment vertical="center"/>
    </xf>
    <xf numFmtId="0" fontId="14" fillId="0" borderId="2" xfId="0" applyFont="1" applyBorder="1"/>
    <xf numFmtId="0" fontId="15" fillId="0" borderId="0" xfId="1" applyAlignment="1">
      <alignment vertical="top"/>
    </xf>
    <xf numFmtId="0" fontId="15" fillId="0" borderId="0" xfId="1" applyAlignment="1"/>
  </cellXfs>
  <cellStyles count="2">
    <cellStyle name="Hyperlink" xfId="1" builtinId="8"/>
    <cellStyle name="Normal" xfId="0" builtinId="0"/>
  </cellStyles>
  <dxfs count="2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Weekly Timesheet-style" pivot="0" count="2" xr9:uid="{00000000-0011-0000-FFFF-FFFF00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1019175</xdr:colOff>
      <xdr:row>23</xdr:row>
      <xdr:rowOff>66675</xdr:rowOff>
    </xdr:from>
    <xdr:ext cx="1219200" cy="45720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12:K18" headerRowCount="0">
  <tableColumns count="10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</tableColumns>
  <tableStyleInfo name="Weekly Timesheet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toggl.com/signup/?utm_source=timesheet&amp;utm_campaign=weekly+timesheet+excel" TargetMode="External"/><Relationship Id="rId1" Type="http://schemas.openxmlformats.org/officeDocument/2006/relationships/hyperlink" Target="https://toggl.com/signup/?utm_source=timesheet&amp;utm_campaign=weekly+timesheet+gsheet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2"/>
  <sheetViews>
    <sheetView showGridLines="0" tabSelected="1" topLeftCell="A16" workbookViewId="0">
      <selection activeCell="B25" sqref="B25:C25"/>
    </sheetView>
  </sheetViews>
  <sheetFormatPr defaultColWidth="14.453125" defaultRowHeight="15.75" customHeight="1"/>
  <cols>
    <col min="1" max="1" width="7.7265625" customWidth="1"/>
    <col min="2" max="2" width="29.453125" customWidth="1"/>
    <col min="4" max="4" width="15.7265625" customWidth="1"/>
    <col min="5" max="5" width="13.7265625" customWidth="1"/>
    <col min="6" max="6" width="15.7265625" customWidth="1"/>
    <col min="9" max="9" width="17" customWidth="1"/>
    <col min="10" max="10" width="18" customWidth="1"/>
    <col min="12" max="12" width="7.7265625" customWidth="1"/>
  </cols>
  <sheetData>
    <row r="1" spans="1:26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3"/>
      <c r="B3" s="25" t="s">
        <v>0</v>
      </c>
      <c r="C3" s="24"/>
      <c r="D3" s="24"/>
      <c r="E3" s="24"/>
      <c r="F3" s="24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>
      <c r="A4" s="3"/>
      <c r="B4" s="26" t="s">
        <v>1</v>
      </c>
      <c r="C4" s="24"/>
      <c r="D4" s="24"/>
      <c r="E4" s="24"/>
      <c r="F4" s="24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6" customHeight="1">
      <c r="A7" s="2"/>
      <c r="B7" s="4" t="s">
        <v>2</v>
      </c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>
      <c r="A8" s="2"/>
      <c r="B8" s="6" t="s">
        <v>3</v>
      </c>
      <c r="C8" s="6" t="s">
        <v>4</v>
      </c>
      <c r="D8" s="7"/>
      <c r="E8" s="8"/>
      <c r="F8" s="6" t="s">
        <v>5</v>
      </c>
      <c r="G8" s="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2"/>
      <c r="B9" s="9" t="s">
        <v>6</v>
      </c>
      <c r="C9" s="27" t="s">
        <v>7</v>
      </c>
      <c r="D9" s="24"/>
      <c r="E9" s="8"/>
      <c r="F9" s="9" t="s">
        <v>8</v>
      </c>
      <c r="G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>
      <c r="A11" s="2"/>
      <c r="B11" s="10" t="s">
        <v>9</v>
      </c>
      <c r="C11" s="11" t="s">
        <v>10</v>
      </c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15</v>
      </c>
      <c r="I11" s="12" t="s">
        <v>16</v>
      </c>
      <c r="J11" s="12" t="s">
        <v>17</v>
      </c>
      <c r="K11" s="12" t="s">
        <v>18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>
      <c r="A12" s="2"/>
      <c r="B12" s="13" t="s">
        <v>19</v>
      </c>
      <c r="C12" s="14">
        <v>0.33333333333333331</v>
      </c>
      <c r="D12" s="14">
        <v>0.5</v>
      </c>
      <c r="E12" s="14">
        <v>0.54166666666666663</v>
      </c>
      <c r="F12" s="14">
        <v>0.625</v>
      </c>
      <c r="G12" s="14">
        <v>0.64583333333333337</v>
      </c>
      <c r="H12" s="14">
        <v>0.75</v>
      </c>
      <c r="I12" s="15">
        <f t="shared" ref="I12:I18" si="0">IF(K12&gt;1/3,1/3,K12)</f>
        <v>0.33333333333333331</v>
      </c>
      <c r="J12" s="15">
        <f t="shared" ref="J12:J18" si="1">K12-I12</f>
        <v>2.083333333333337E-2</v>
      </c>
      <c r="K12" s="15">
        <f t="shared" ref="K12:K18" si="2">H12-C12-(E12-D12)-(G12-F12)</f>
        <v>0.35416666666666669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>
      <c r="A13" s="2"/>
      <c r="B13" s="13" t="s">
        <v>20</v>
      </c>
      <c r="C13" s="14">
        <v>0.33333333333333331</v>
      </c>
      <c r="D13" s="14">
        <v>0.5</v>
      </c>
      <c r="E13" s="14">
        <v>0.54166666666666663</v>
      </c>
      <c r="F13" s="14">
        <v>0.625</v>
      </c>
      <c r="G13" s="14">
        <v>0.64583333333333337</v>
      </c>
      <c r="H13" s="14">
        <v>0.75</v>
      </c>
      <c r="I13" s="15">
        <f t="shared" si="0"/>
        <v>0.33333333333333331</v>
      </c>
      <c r="J13" s="15">
        <f t="shared" si="1"/>
        <v>2.083333333333337E-2</v>
      </c>
      <c r="K13" s="15">
        <f t="shared" si="2"/>
        <v>0.35416666666666669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>
      <c r="A14" s="2"/>
      <c r="B14" s="13" t="s">
        <v>21</v>
      </c>
      <c r="C14" s="14">
        <v>0.33333333333333331</v>
      </c>
      <c r="D14" s="14">
        <v>0.5</v>
      </c>
      <c r="E14" s="14">
        <v>0.54166666666666663</v>
      </c>
      <c r="F14" s="14">
        <v>0.625</v>
      </c>
      <c r="G14" s="14">
        <v>0.64583333333333337</v>
      </c>
      <c r="H14" s="14">
        <v>0.75</v>
      </c>
      <c r="I14" s="15">
        <f t="shared" si="0"/>
        <v>0.33333333333333331</v>
      </c>
      <c r="J14" s="15">
        <f t="shared" si="1"/>
        <v>2.083333333333337E-2</v>
      </c>
      <c r="K14" s="15">
        <f t="shared" si="2"/>
        <v>0.35416666666666669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>
      <c r="A15" s="2"/>
      <c r="B15" s="13" t="s">
        <v>22</v>
      </c>
      <c r="C15" s="14">
        <v>0.33333333333333331</v>
      </c>
      <c r="D15" s="14">
        <v>0.5</v>
      </c>
      <c r="E15" s="14">
        <v>0.54166666666666663</v>
      </c>
      <c r="F15" s="14">
        <v>0.625</v>
      </c>
      <c r="G15" s="14">
        <v>0.64583333333333337</v>
      </c>
      <c r="H15" s="14">
        <v>0.75</v>
      </c>
      <c r="I15" s="15">
        <f t="shared" si="0"/>
        <v>0.33333333333333331</v>
      </c>
      <c r="J15" s="15">
        <f t="shared" si="1"/>
        <v>2.083333333333337E-2</v>
      </c>
      <c r="K15" s="15">
        <f t="shared" si="2"/>
        <v>0.35416666666666669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2"/>
      <c r="B16" s="13" t="s">
        <v>23</v>
      </c>
      <c r="C16" s="14">
        <v>0.33333333333333331</v>
      </c>
      <c r="D16" s="14">
        <v>0.5</v>
      </c>
      <c r="E16" s="14">
        <v>0.54166666666666663</v>
      </c>
      <c r="F16" s="14">
        <v>0.625</v>
      </c>
      <c r="G16" s="14">
        <v>0.64583333333333337</v>
      </c>
      <c r="H16" s="14">
        <v>0.75</v>
      </c>
      <c r="I16" s="15">
        <f t="shared" si="0"/>
        <v>0.33333333333333331</v>
      </c>
      <c r="J16" s="15">
        <f t="shared" si="1"/>
        <v>2.083333333333337E-2</v>
      </c>
      <c r="K16" s="15">
        <f t="shared" si="2"/>
        <v>0.35416666666666669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2"/>
      <c r="B17" s="13" t="s">
        <v>24</v>
      </c>
      <c r="C17" s="14">
        <v>0.33333333333333331</v>
      </c>
      <c r="D17" s="14">
        <v>0.5</v>
      </c>
      <c r="E17" s="14">
        <v>0.54166666666666663</v>
      </c>
      <c r="F17" s="14">
        <v>0.625</v>
      </c>
      <c r="G17" s="14">
        <v>0.64583333333333337</v>
      </c>
      <c r="H17" s="14">
        <v>0.75</v>
      </c>
      <c r="I17" s="15">
        <f t="shared" si="0"/>
        <v>0.33333333333333331</v>
      </c>
      <c r="J17" s="15">
        <f t="shared" si="1"/>
        <v>2.083333333333337E-2</v>
      </c>
      <c r="K17" s="15">
        <f t="shared" si="2"/>
        <v>0.35416666666666669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2"/>
      <c r="B18" s="16" t="s">
        <v>25</v>
      </c>
      <c r="C18" s="17">
        <v>0.33333333333333331</v>
      </c>
      <c r="D18" s="17">
        <v>0.5</v>
      </c>
      <c r="E18" s="17">
        <v>0.54166666666666663</v>
      </c>
      <c r="F18" s="17">
        <v>0.625</v>
      </c>
      <c r="G18" s="17">
        <v>0.64583333333333337</v>
      </c>
      <c r="H18" s="17">
        <v>0.75</v>
      </c>
      <c r="I18" s="18">
        <f t="shared" si="0"/>
        <v>0.33333333333333331</v>
      </c>
      <c r="J18" s="18">
        <f t="shared" si="1"/>
        <v>2.083333333333337E-2</v>
      </c>
      <c r="K18" s="18">
        <f t="shared" si="2"/>
        <v>0.35416666666666669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2"/>
      <c r="B19" s="28" t="s">
        <v>26</v>
      </c>
      <c r="C19" s="24"/>
      <c r="D19" s="24"/>
      <c r="E19" s="24"/>
      <c r="F19" s="24"/>
      <c r="G19" s="24"/>
      <c r="H19" s="24"/>
      <c r="I19" s="24"/>
      <c r="J19" s="24"/>
      <c r="K19" s="19">
        <f>SUM(K12:K18)</f>
        <v>2.4791666666666665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2"/>
      <c r="B20" s="28" t="s">
        <v>27</v>
      </c>
      <c r="C20" s="24"/>
      <c r="D20" s="24"/>
      <c r="E20" s="24"/>
      <c r="F20" s="24"/>
      <c r="G20" s="24"/>
      <c r="H20" s="24"/>
      <c r="I20" s="24"/>
      <c r="J20" s="24"/>
      <c r="K20" s="20">
        <v>30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>
      <c r="A21" s="2"/>
      <c r="B21" s="29" t="s">
        <v>28</v>
      </c>
      <c r="C21" s="30"/>
      <c r="D21" s="30"/>
      <c r="E21" s="30"/>
      <c r="F21" s="30"/>
      <c r="G21" s="30"/>
      <c r="H21" s="30"/>
      <c r="I21" s="30"/>
      <c r="J21" s="30"/>
      <c r="K21" s="21">
        <v>45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2"/>
      <c r="B22" s="31" t="s">
        <v>29</v>
      </c>
      <c r="C22" s="32"/>
      <c r="D22" s="32"/>
      <c r="E22" s="32"/>
      <c r="F22" s="32"/>
      <c r="G22" s="32"/>
      <c r="H22" s="32"/>
      <c r="I22" s="32"/>
      <c r="J22" s="32"/>
      <c r="K22" s="22">
        <f>(K20*SUM(I12:I18)+K21*SUM(J12:J18))*24</f>
        <v>1837.5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2"/>
      <c r="B24" s="23" t="s">
        <v>30</v>
      </c>
      <c r="C24" s="24"/>
      <c r="D24" s="8"/>
      <c r="E24" s="8"/>
      <c r="F24" s="8"/>
      <c r="G24" s="8"/>
      <c r="H24" s="8"/>
      <c r="I24" s="8"/>
      <c r="J24" s="8"/>
      <c r="K24" s="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2"/>
      <c r="B25" s="33" t="s">
        <v>31</v>
      </c>
      <c r="C25" s="34"/>
      <c r="D25" s="8"/>
      <c r="E25" s="8"/>
      <c r="F25" s="8"/>
      <c r="G25" s="8"/>
      <c r="H25" s="8"/>
      <c r="I25" s="8"/>
      <c r="J25" s="8"/>
      <c r="K25" s="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24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9">
    <mergeCell ref="B24:C24"/>
    <mergeCell ref="B25:C25"/>
    <mergeCell ref="B3:F3"/>
    <mergeCell ref="B4:F4"/>
    <mergeCell ref="C9:D9"/>
    <mergeCell ref="B19:J19"/>
    <mergeCell ref="B20:J20"/>
    <mergeCell ref="B21:J21"/>
    <mergeCell ref="B22:J22"/>
  </mergeCells>
  <hyperlinks>
    <hyperlink ref="B25" r:id="rId1" xr:uid="{00000000-0004-0000-0000-000000000000}"/>
    <hyperlink ref="B25:C25" r:id="rId2" display="https://toggl.com/signup/" xr:uid="{A520D6FD-E667-4E67-83B5-00E6B0702328}"/>
  </hyperlinks>
  <pageMargins left="0.7" right="0.7" top="0.75" bottom="0.75" header="0.3" footer="0.3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2020-06-24T12:32:21Z</dcterms:modified>
</cp:coreProperties>
</file>